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6\КРО-Проект бюджета-25\"/>
    </mc:Choice>
  </mc:AlternateContent>
  <bookViews>
    <workbookView xWindow="120" yWindow="120" windowWidth="21720" windowHeight="12528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F57" i="2" l="1"/>
  <c r="F51" i="2"/>
  <c r="F43" i="2"/>
  <c r="F38" i="2"/>
  <c r="J17" i="2"/>
  <c r="I17" i="2"/>
  <c r="H17" i="2"/>
  <c r="G17" i="2"/>
  <c r="F17" i="2"/>
  <c r="E17" i="2"/>
</calcChain>
</file>

<file path=xl/sharedStrings.xml><?xml version="1.0" encoding="utf-8"?>
<sst xmlns="http://schemas.openxmlformats.org/spreadsheetml/2006/main" count="146" uniqueCount="110">
  <si>
    <t>Реестр</t>
  </si>
  <si>
    <t>тыс.руб.</t>
  </si>
  <si>
    <t>Номер строки</t>
  </si>
  <si>
    <t>Классификация доходов</t>
  </si>
  <si>
    <t>Прогноз доходов бюджета</t>
  </si>
  <si>
    <t>Код</t>
  </si>
  <si>
    <t>Наименование</t>
  </si>
  <si>
    <t>Наименование главного администратора доходов бюджета</t>
  </si>
  <si>
    <t>Утвержден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</si>
  <si>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</si>
  <si>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</si>
  <si>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</si>
  <si>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Единый сельскохозяйственный налог</t>
  </si>
  <si>
    <t xml:space="preserve">  Невыясненные поступления, зачисляемые в бюджеты муниципальных районов</t>
  </si>
  <si>
    <t xml:space="preserve">  Дотации бюджетам муниципальных районов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</si>
  <si>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</si>
  <si>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</si>
  <si>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муниципальных районов на реализацию федеральных целевых программ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</si>
  <si>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</si>
  <si>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</si>
  <si>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</si>
  <si>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 Субсидия бюджетам муниципальных районов на поддержку отрасли культуры</t>
  </si>
  <si>
    <t xml:space="preserve">  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</si>
  <si>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  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</si>
  <si>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  Прочие субсидии бюджетам муниципальных районов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</si>
  <si>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</si>
  <si>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</si>
  <si>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</si>
  <si>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</si>
  <si>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</si>
  <si>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</si>
  <si>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Прочие безвозмездные поступления в бюджеты муниципальных районов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</si>
  <si>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</si>
  <si>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</si>
  <si>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бюджета - ИТОГО</t>
  </si>
  <si>
    <t xml:space="preserve"> 100 1030223001 0000 110</t>
  </si>
  <si>
    <t>100 1030224001 0000 110</t>
  </si>
  <si>
    <t xml:space="preserve"> 100 1030225001 0000 110</t>
  </si>
  <si>
    <t xml:space="preserve"> 100 1030226001 0000 110</t>
  </si>
  <si>
    <t>182 1010201001 0000 110</t>
  </si>
  <si>
    <t xml:space="preserve"> 182 1010202001 0000 110</t>
  </si>
  <si>
    <t xml:space="preserve"> 182 1010203001 0000 110</t>
  </si>
  <si>
    <t xml:space="preserve"> 182 1050301001 0000 110</t>
  </si>
  <si>
    <t xml:space="preserve"> 911 2021500105 0000 151</t>
  </si>
  <si>
    <t xml:space="preserve"> 911 2021500200 0000 151</t>
  </si>
  <si>
    <t xml:space="preserve"> 911 2022004105 0000 151</t>
  </si>
  <si>
    <t xml:space="preserve"> 911 2022005105 0000 151</t>
  </si>
  <si>
    <t xml:space="preserve"> 911 2022030205 0000 151</t>
  </si>
  <si>
    <t xml:space="preserve"> 911 2022509705 0000 151</t>
  </si>
  <si>
    <t xml:space="preserve"> 911 2022551905 0000 151</t>
  </si>
  <si>
    <t xml:space="preserve"> 911 2022552705 0000 151</t>
  </si>
  <si>
    <t xml:space="preserve"> 911 2022555805 0000 151</t>
  </si>
  <si>
    <t xml:space="preserve"> 911 2022999905 0000 151</t>
  </si>
  <si>
    <t xml:space="preserve"> 911 2023002405 0000 151</t>
  </si>
  <si>
    <t xml:space="preserve"> 911 2023002705 0000 151</t>
  </si>
  <si>
    <t xml:space="preserve"> 911 2023002905 0000 151</t>
  </si>
  <si>
    <t xml:space="preserve"> 911 2023508205 0000 151</t>
  </si>
  <si>
    <t xml:space="preserve"> 911 2023511805 0000 151</t>
  </si>
  <si>
    <t xml:space="preserve"> 911 2024001405 0000 151</t>
  </si>
  <si>
    <t xml:space="preserve"> 911 2070503005 0000 180</t>
  </si>
  <si>
    <t xml:space="preserve"> 911 202 20077 05 0000 151</t>
  </si>
  <si>
    <t>911 2186001005 0000 151</t>
  </si>
  <si>
    <t xml:space="preserve"> 911 2196001005 0000 151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</si>
  <si>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</si>
  <si>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Федеральная налоговая служба</t>
  </si>
  <si>
    <t>Федеральное казначейство</t>
  </si>
  <si>
    <t>Управление финансов и экономики администрации  Усть-Абаканского района  Республики Хакасия</t>
  </si>
  <si>
    <t>911 2022502705 0000 151</t>
  </si>
  <si>
    <t xml:space="preserve">  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</si>
  <si>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911 2022555505 0000 151</t>
  </si>
  <si>
    <t xml:space="preserve"> 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</si>
  <si>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911 2023525005 0000 151</t>
  </si>
  <si>
    <t>Субвенции бюджетам муниципальных районов на оплату жилищно-коммунальных услуг отдельным категориям граждан</t>
  </si>
  <si>
    <t>2 00 00000000 0000 000</t>
  </si>
  <si>
    <t>Администрация Калининского сельсовета Усть-Абаканского района Республики Хакасия</t>
  </si>
  <si>
    <t xml:space="preserve"> 004 1170105010 0000 180</t>
  </si>
  <si>
    <t xml:space="preserve"> 182 1060103010 1000 110</t>
  </si>
  <si>
    <t>Налог на имущество физических лиц 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</si>
  <si>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</si>
  <si>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</si>
  <si>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r>
      <t xml:space="preserve">Наименование бюджета                </t>
    </r>
    <r>
      <rPr>
        <b/>
        <u/>
        <sz val="13"/>
        <color theme="1"/>
        <rFont val="Times New Roman"/>
        <family val="1"/>
        <charset val="204"/>
      </rPr>
      <t>Бюджет муниципального образования Калининский сельсовет Усть-Абаканского района Республики Хакасия</t>
    </r>
  </si>
  <si>
    <t xml:space="preserve"> 182 1060603310 0000 110</t>
  </si>
  <si>
    <t xml:space="preserve"> 182 1060604310 0000 110</t>
  </si>
  <si>
    <t>Прочие доходы от оказания платных услуг (работ) получателями средств бюджетов сельских поселений</t>
  </si>
  <si>
    <t>004 1130199510 0000 130</t>
  </si>
  <si>
    <t>на 2026 год и плановый период 2027 и 2028 годов</t>
  </si>
  <si>
    <t>Прогноз доходов на 2025 г. (текущий финансовый год)</t>
  </si>
  <si>
    <t>Кассовые поступления в текущем финансовом году (по состоянию на 01.11.2025)</t>
  </si>
  <si>
    <t xml:space="preserve">Оценка исполнения                2025 г.  </t>
  </si>
  <si>
    <t xml:space="preserve">на 2026 г. </t>
  </si>
  <si>
    <t>на 2027 г.</t>
  </si>
  <si>
    <t xml:space="preserve">на 2028 г.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</si>
  <si>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</si>
  <si>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</si>
  <si>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</si>
  <si>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</si>
  <si>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</si>
  <si>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000 1 01 02210 01 1000 110</t>
  </si>
  <si>
    <t>000 1 01 02130 01 0000 110</t>
  </si>
  <si>
    <r>
      <t xml:space="preserve">Глава Калининского сельсовета Усть-Абаканского района Республики Хакасия                     _______________________     </t>
    </r>
    <r>
      <rPr>
        <u/>
        <sz val="12"/>
        <color theme="1"/>
        <rFont val="Times New Roman"/>
        <family val="1"/>
        <charset val="204"/>
      </rPr>
      <t>И.А.Сажин</t>
    </r>
  </si>
  <si>
    <t>(должность)                                                                                                                                                                                          (подпись)                                        (расшифровка подписи)</t>
  </si>
  <si>
    <t xml:space="preserve">Безвозмездные поступления </t>
  </si>
  <si>
    <t xml:space="preserve"> источников доходов бюджета муниципального образования Калининского сельсовета Усть-Абаканского района Республики Хакасия</t>
  </si>
  <si>
    <t>муниципального района Республики Хакасия</t>
  </si>
  <si>
    <t xml:space="preserve"> 182 1010202101 1000 110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</si>
  <si>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</si>
  <si>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постановлением Администрации Калининского сельского поселения Усть-Абаканского</t>
  </si>
  <si>
    <t>«06»  ноября  2025 г.</t>
  </si>
  <si>
    <t>на «06» ноября 2025 г.</t>
  </si>
  <si>
    <t>от 06.11.2025г. г.№ 463-п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</si>
</sst>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9" fontId="6" fillId="0" borderId="2">
      <alignment horizontal="center"/>
    </xf>
    <xf numFmtId="0" fontId="6" fillId="0" borderId="3">
      <alignment horizontal="left" wrapText="1" indent="2"/>
    </xf>
    <xf numFmtId="0" fontId="6" fillId="0" borderId="4">
      <alignment horizontal="left" wrapText="1"/>
    </xf>
    <xf numFmtId="4" fontId="6" fillId="0" borderId="2">
      <alignment horizontal="right"/>
    </xf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5" fillId="0" borderId="0" xfId="0" applyFont="1"/>
    <xf numFmtId="0" fontId="8" fillId="0" borderId="1" xfId="2" applyNumberFormat="1" applyFont="1" applyBorder="1" applyAlignment="1" applyProtection="1">
      <alignment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0" fontId="9" fillId="0" borderId="1" xfId="0" applyFont="1" applyBorder="1" applyAlignment="1">
      <alignment horizontal="center" vertical="top" wrapText="1"/>
    </xf>
    <xf numFmtId="0" fontId="10" fillId="0" borderId="1" xfId="3" applyNumberFormat="1" applyFont="1" applyBorder="1" applyProtection="1">
      <alignment horizontal="left" wrapText="1"/>
    </xf>
    <xf numFmtId="0" fontId="9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3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5" xfId="1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 applyAlignment="1">
      <alignment horizontal="right"/>
    </xf>
    <xf numFmtId="4" fontId="14" fillId="2" borderId="7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8" fillId="0" borderId="1" xfId="2" applyNumberFormat="1" applyFont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/>
    </xf>
    <xf numFmtId="0" fontId="13" fillId="2" borderId="8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 applyProtection="1">
      <alignment wrapText="1"/>
    </xf>
    <xf numFmtId="0" fontId="1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4" fontId="14" fillId="0" borderId="9" xfId="0" applyNumberFormat="1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 applyProtection="1">
      <alignment vertical="top" wrapText="1"/>
    </xf>
    <xf numFmtId="0" fontId="8" fillId="0" borderId="1" xfId="2" applyNumberFormat="1" applyFont="1" applyBorder="1" applyAlignment="1" applyProtection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" fontId="1" fillId="0" borderId="0" xfId="0" applyNumberFormat="1" applyFont="1" applyAlignment="1">
      <alignment horizontal="left" vertical="center"/>
    </xf>
    <xf numFmtId="0" fontId="1" fillId="2" borderId="0" xfId="0" applyFont="1" applyFill="1" applyAlignment="1">
      <alignment horizontal="left"/>
    </xf>
  </cellXfs>
  <cellStyles count="5">
    <cellStyle name="xl32" xfId="3"/>
    <cellStyle name="xl34" xfId="2"/>
    <cellStyle name="xl52" xfId="1"/>
    <cellStyle name="xl56" xfId="4"/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13" workbookViewId="0">
      <selection activeCell="G5" sqref="G5"/>
    </sheetView>
  </sheetViews>
  <sheetFormatPr defaultColWidth="9.109375" defaultRowHeight="13.8" x14ac:dyDescent="0.25"/>
  <cols>
    <col min="1" max="1" width="7.33203125" style="3" customWidth="1"/>
    <col min="2" max="2" width="23.88671875" style="7" customWidth="1"/>
    <col min="3" max="3" width="43.109375" style="3" customWidth="1"/>
    <col min="4" max="4" width="27.33203125" style="7" customWidth="1"/>
    <col min="5" max="5" width="18.109375" style="3" customWidth="1"/>
    <col min="6" max="6" width="18.88671875" style="9" customWidth="1"/>
    <col min="7" max="7" width="15.44140625" style="9" customWidth="1"/>
    <col min="8" max="8" width="13" style="3" customWidth="1"/>
    <col min="9" max="9" width="12.77734375" style="3" customWidth="1"/>
    <col min="10" max="10" width="14" style="3" customWidth="1"/>
    <col min="11" max="16384" width="9.109375" style="3"/>
  </cols>
  <sheetData>
    <row r="1" spans="1:10" ht="16.8" customHeight="1" x14ac:dyDescent="0.3">
      <c r="G1" s="62" t="s">
        <v>8</v>
      </c>
      <c r="H1" s="62"/>
    </row>
    <row r="2" spans="1:10" ht="32.4" customHeight="1" x14ac:dyDescent="0.3">
      <c r="G2" s="63" t="s">
        <v>106</v>
      </c>
      <c r="H2" s="63"/>
      <c r="I2" s="63"/>
      <c r="J2" s="63"/>
    </row>
    <row r="3" spans="1:10" ht="17.399999999999999" customHeight="1" x14ac:dyDescent="0.25">
      <c r="G3" s="64" t="s">
        <v>103</v>
      </c>
      <c r="H3" s="64"/>
      <c r="I3" s="64"/>
      <c r="J3" s="64"/>
    </row>
    <row r="4" spans="1:10" ht="15" customHeight="1" x14ac:dyDescent="0.3">
      <c r="G4" s="65" t="s">
        <v>109</v>
      </c>
      <c r="H4" s="65"/>
      <c r="I4" s="65"/>
      <c r="J4" s="65"/>
    </row>
    <row r="5" spans="1:10" ht="7.2" customHeight="1" x14ac:dyDescent="0.3">
      <c r="A5" s="1"/>
    </row>
    <row r="6" spans="1:10" ht="16.8" x14ac:dyDescent="0.3">
      <c r="A6" s="57" t="s">
        <v>0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ht="16.8" x14ac:dyDescent="0.3">
      <c r="A7" s="57" t="s">
        <v>102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ht="16.8" x14ac:dyDescent="0.3">
      <c r="A8" s="57" t="s">
        <v>85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ht="16.8" x14ac:dyDescent="0.3">
      <c r="A9" s="58" t="s">
        <v>108</v>
      </c>
      <c r="B9" s="58"/>
    </row>
    <row r="10" spans="1:10" ht="7.2" customHeight="1" x14ac:dyDescent="0.3">
      <c r="A10" s="1"/>
    </row>
    <row r="11" spans="1:10" ht="16.8" x14ac:dyDescent="0.3">
      <c r="A11" s="1" t="s">
        <v>80</v>
      </c>
    </row>
    <row r="12" spans="1:10" ht="7.2" customHeight="1" x14ac:dyDescent="0.25"/>
    <row r="13" spans="1:10" ht="10.8" customHeight="1" x14ac:dyDescent="0.3">
      <c r="A13" s="2"/>
      <c r="J13" s="28" t="s">
        <v>1</v>
      </c>
    </row>
    <row r="14" spans="1:10" s="4" customFormat="1" ht="21.75" customHeight="1" x14ac:dyDescent="0.25">
      <c r="A14" s="59" t="s">
        <v>2</v>
      </c>
      <c r="B14" s="59" t="s">
        <v>3</v>
      </c>
      <c r="C14" s="59"/>
      <c r="D14" s="59" t="s">
        <v>7</v>
      </c>
      <c r="E14" s="60" t="s">
        <v>86</v>
      </c>
      <c r="F14" s="61" t="s">
        <v>87</v>
      </c>
      <c r="G14" s="61" t="s">
        <v>88</v>
      </c>
      <c r="H14" s="60" t="s">
        <v>4</v>
      </c>
      <c r="I14" s="60"/>
      <c r="J14" s="60"/>
    </row>
    <row r="15" spans="1:10" s="4" customFormat="1" ht="66" customHeight="1" x14ac:dyDescent="0.25">
      <c r="A15" s="59"/>
      <c r="B15" s="25" t="s">
        <v>5</v>
      </c>
      <c r="C15" s="25" t="s">
        <v>6</v>
      </c>
      <c r="D15" s="59"/>
      <c r="E15" s="60"/>
      <c r="F15" s="61"/>
      <c r="G15" s="61"/>
      <c r="H15" s="51" t="s">
        <v>89</v>
      </c>
      <c r="I15" s="51" t="s">
        <v>90</v>
      </c>
      <c r="J15" s="51" t="s">
        <v>91</v>
      </c>
    </row>
    <row r="16" spans="1:10" s="12" customFormat="1" ht="13.2" customHeight="1" x14ac:dyDescent="0.25">
      <c r="A16" s="10">
        <v>1</v>
      </c>
      <c r="B16" s="11">
        <v>2</v>
      </c>
      <c r="C16" s="10">
        <v>3</v>
      </c>
      <c r="D16" s="11">
        <v>4</v>
      </c>
      <c r="E16" s="40">
        <v>5</v>
      </c>
      <c r="F16" s="41">
        <v>6</v>
      </c>
      <c r="G16" s="41">
        <v>7</v>
      </c>
      <c r="H16" s="10">
        <v>8</v>
      </c>
      <c r="I16" s="10">
        <v>9</v>
      </c>
      <c r="J16" s="10">
        <v>10</v>
      </c>
    </row>
    <row r="17" spans="1:10" s="15" customFormat="1" ht="17.25" customHeight="1" x14ac:dyDescent="0.3">
      <c r="A17" s="13"/>
      <c r="B17" s="18"/>
      <c r="C17" s="14" t="s">
        <v>34</v>
      </c>
      <c r="D17" s="6"/>
      <c r="E17" s="24">
        <f t="shared" ref="E17:J17" si="0">SUM(E18:E34)</f>
        <v>258235.69999999998</v>
      </c>
      <c r="F17" s="54">
        <f t="shared" si="0"/>
        <v>203444.56999999998</v>
      </c>
      <c r="G17" s="24">
        <f t="shared" si="0"/>
        <v>258235.69999999998</v>
      </c>
      <c r="H17" s="24">
        <f t="shared" si="0"/>
        <v>55700.6</v>
      </c>
      <c r="I17" s="24">
        <f t="shared" si="0"/>
        <v>44168.899999999994</v>
      </c>
      <c r="J17" s="24">
        <f t="shared" si="0"/>
        <v>45525.5</v>
      </c>
    </row>
    <row r="18" spans="1:10" ht="254.4" customHeight="1" x14ac:dyDescent="0.25">
      <c r="A18" s="8">
        <v>1</v>
      </c>
      <c r="B18" s="19" t="s">
        <v>39</v>
      </c>
      <c r="C18" s="44" t="s">
        <v>92</v>
      </c>
      <c r="D18" s="16" t="s">
        <v>64</v>
      </c>
      <c r="E18" s="21">
        <v>5200</v>
      </c>
      <c r="F18" s="26">
        <v>2903.7</v>
      </c>
      <c r="G18" s="21">
        <v>5200</v>
      </c>
      <c r="H18" s="26">
        <v>4584.3</v>
      </c>
      <c r="I18" s="29">
        <v>4859.3999999999996</v>
      </c>
      <c r="J18" s="29">
        <v>5199.5</v>
      </c>
    </row>
    <row r="19" spans="1:10" ht="178.2" customHeight="1" x14ac:dyDescent="0.25">
      <c r="A19" s="8">
        <v>2</v>
      </c>
      <c r="B19" s="19" t="s">
        <v>40</v>
      </c>
      <c r="C19" s="44" t="s">
        <v>93</v>
      </c>
      <c r="D19" s="16" t="s">
        <v>64</v>
      </c>
      <c r="E19" s="21">
        <v>96.2</v>
      </c>
      <c r="F19" s="26">
        <v>57</v>
      </c>
      <c r="G19" s="21">
        <v>96.2</v>
      </c>
      <c r="H19" s="21">
        <v>83.3</v>
      </c>
      <c r="I19" s="30">
        <v>88.2</v>
      </c>
      <c r="J19" s="30">
        <v>94.4</v>
      </c>
    </row>
    <row r="20" spans="1:10" ht="199.2" customHeight="1" x14ac:dyDescent="0.25">
      <c r="A20" s="8">
        <v>3</v>
      </c>
      <c r="B20" s="20" t="s">
        <v>104</v>
      </c>
      <c r="C20" s="44" t="s">
        <v>105</v>
      </c>
      <c r="D20" s="16" t="s">
        <v>64</v>
      </c>
      <c r="E20" s="22">
        <v>0</v>
      </c>
      <c r="F20" s="55">
        <v>0.6</v>
      </c>
      <c r="G20" s="22">
        <v>0</v>
      </c>
      <c r="H20" s="22">
        <v>0</v>
      </c>
      <c r="I20" s="30">
        <v>0</v>
      </c>
      <c r="J20" s="30">
        <v>0</v>
      </c>
    </row>
    <row r="21" spans="1:10" ht="163.19999999999999" customHeight="1" x14ac:dyDescent="0.25">
      <c r="A21" s="8">
        <v>4</v>
      </c>
      <c r="B21" s="20" t="s">
        <v>41</v>
      </c>
      <c r="C21" s="45" t="s">
        <v>94</v>
      </c>
      <c r="D21" s="16" t="s">
        <v>64</v>
      </c>
      <c r="E21" s="22">
        <v>552.79999999999995</v>
      </c>
      <c r="F21" s="52">
        <v>275.2</v>
      </c>
      <c r="G21" s="22">
        <v>552.79999999999995</v>
      </c>
      <c r="H21" s="50">
        <v>832.5</v>
      </c>
      <c r="I21" s="30">
        <v>882.5</v>
      </c>
      <c r="J21" s="30">
        <v>945</v>
      </c>
    </row>
    <row r="22" spans="1:10" ht="163.80000000000001" customHeight="1" x14ac:dyDescent="0.25">
      <c r="A22" s="8">
        <v>5</v>
      </c>
      <c r="B22" s="20" t="s">
        <v>98</v>
      </c>
      <c r="C22" s="45" t="s">
        <v>95</v>
      </c>
      <c r="D22" s="16" t="s">
        <v>65</v>
      </c>
      <c r="E22" s="22">
        <v>1</v>
      </c>
      <c r="F22" s="52">
        <v>7.0000000000000007E-2</v>
      </c>
      <c r="G22" s="22">
        <v>1</v>
      </c>
      <c r="H22" s="50">
        <v>0</v>
      </c>
      <c r="I22" s="43">
        <v>0</v>
      </c>
      <c r="J22" s="49">
        <v>0</v>
      </c>
    </row>
    <row r="23" spans="1:10" ht="69" customHeight="1" x14ac:dyDescent="0.25">
      <c r="A23" s="8">
        <v>6</v>
      </c>
      <c r="B23" s="20" t="s">
        <v>97</v>
      </c>
      <c r="C23" s="45" t="s">
        <v>96</v>
      </c>
      <c r="D23" s="16" t="s">
        <v>65</v>
      </c>
      <c r="E23" s="22">
        <v>1000</v>
      </c>
      <c r="F23" s="52">
        <v>808.2</v>
      </c>
      <c r="G23" s="22">
        <v>1000</v>
      </c>
      <c r="H23" s="50">
        <v>999</v>
      </c>
      <c r="I23" s="43">
        <v>1058.9000000000001</v>
      </c>
      <c r="J23" s="49">
        <v>1133.0999999999999</v>
      </c>
    </row>
    <row r="24" spans="1:10" ht="78" customHeight="1" x14ac:dyDescent="0.25">
      <c r="A24" s="8">
        <v>7</v>
      </c>
      <c r="B24" s="19" t="s">
        <v>35</v>
      </c>
      <c r="C24" s="5" t="s">
        <v>63</v>
      </c>
      <c r="D24" s="16" t="s">
        <v>65</v>
      </c>
      <c r="E24" s="21">
        <v>3357.5</v>
      </c>
      <c r="F24" s="26">
        <v>2892.8</v>
      </c>
      <c r="G24" s="21">
        <v>3357.5</v>
      </c>
      <c r="H24" s="21">
        <v>4164.5</v>
      </c>
      <c r="I24" s="21">
        <v>5597</v>
      </c>
      <c r="J24" s="21">
        <v>5737.9</v>
      </c>
    </row>
    <row r="25" spans="1:10" ht="93" customHeight="1" x14ac:dyDescent="0.25">
      <c r="A25" s="8">
        <v>8</v>
      </c>
      <c r="B25" s="19" t="s">
        <v>36</v>
      </c>
      <c r="C25" s="5" t="s">
        <v>9</v>
      </c>
      <c r="D25" s="16" t="s">
        <v>65</v>
      </c>
      <c r="E25" s="21">
        <v>24.9</v>
      </c>
      <c r="F25" s="26">
        <v>16.8</v>
      </c>
      <c r="G25" s="21">
        <v>24.9</v>
      </c>
      <c r="H25" s="21">
        <v>24.3</v>
      </c>
      <c r="I25" s="21">
        <v>32.700000000000003</v>
      </c>
      <c r="J25" s="21">
        <v>33.5</v>
      </c>
    </row>
    <row r="26" spans="1:10" ht="82.5" customHeight="1" x14ac:dyDescent="0.25">
      <c r="A26" s="8">
        <v>9</v>
      </c>
      <c r="B26" s="19" t="s">
        <v>37</v>
      </c>
      <c r="C26" s="5" t="s">
        <v>10</v>
      </c>
      <c r="D26" s="16" t="s">
        <v>65</v>
      </c>
      <c r="E26" s="21">
        <v>3565.9</v>
      </c>
      <c r="F26" s="26">
        <v>3080</v>
      </c>
      <c r="G26" s="21">
        <v>3565.9</v>
      </c>
      <c r="H26" s="21">
        <v>4040.1</v>
      </c>
      <c r="I26" s="21">
        <v>5429.8</v>
      </c>
      <c r="J26" s="21">
        <v>5566.5</v>
      </c>
    </row>
    <row r="27" spans="1:10" ht="79.5" customHeight="1" x14ac:dyDescent="0.25">
      <c r="A27" s="8">
        <v>10</v>
      </c>
      <c r="B27" s="19" t="s">
        <v>38</v>
      </c>
      <c r="C27" s="5" t="s">
        <v>11</v>
      </c>
      <c r="D27" s="16" t="s">
        <v>65</v>
      </c>
      <c r="E27" s="21">
        <v>0</v>
      </c>
      <c r="F27" s="26">
        <v>-287.8</v>
      </c>
      <c r="G27" s="21">
        <v>0</v>
      </c>
      <c r="H27" s="21">
        <v>0</v>
      </c>
      <c r="I27" s="21">
        <v>0</v>
      </c>
      <c r="J27" s="21">
        <v>0</v>
      </c>
    </row>
    <row r="28" spans="1:10" ht="19.5" customHeight="1" x14ac:dyDescent="0.25">
      <c r="A28" s="8">
        <v>11</v>
      </c>
      <c r="B28" s="19" t="s">
        <v>42</v>
      </c>
      <c r="C28" s="5" t="s">
        <v>12</v>
      </c>
      <c r="D28" s="16" t="s">
        <v>64</v>
      </c>
      <c r="E28" s="21">
        <v>100</v>
      </c>
      <c r="F28" s="26">
        <v>20.7</v>
      </c>
      <c r="G28" s="26">
        <v>100</v>
      </c>
      <c r="H28" s="26">
        <v>22.1</v>
      </c>
      <c r="I28" s="26">
        <v>23.6</v>
      </c>
      <c r="J28" s="26">
        <v>25.8</v>
      </c>
    </row>
    <row r="29" spans="1:10" ht="57.75" customHeight="1" x14ac:dyDescent="0.25">
      <c r="A29" s="8">
        <v>12</v>
      </c>
      <c r="B29" s="19" t="s">
        <v>76</v>
      </c>
      <c r="C29" s="5" t="s">
        <v>77</v>
      </c>
      <c r="D29" s="16" t="s">
        <v>64</v>
      </c>
      <c r="E29" s="21">
        <v>4720</v>
      </c>
      <c r="F29" s="26">
        <v>2088.6</v>
      </c>
      <c r="G29" s="21">
        <v>4720</v>
      </c>
      <c r="H29" s="21">
        <v>3453.4</v>
      </c>
      <c r="I29" s="21">
        <v>3457</v>
      </c>
      <c r="J29" s="21">
        <v>3460.4</v>
      </c>
    </row>
    <row r="30" spans="1:10" ht="41.4" customHeight="1" x14ac:dyDescent="0.25">
      <c r="A30" s="8">
        <v>13</v>
      </c>
      <c r="B30" s="19" t="s">
        <v>81</v>
      </c>
      <c r="C30" s="5" t="s">
        <v>78</v>
      </c>
      <c r="D30" s="16" t="s">
        <v>64</v>
      </c>
      <c r="E30" s="21">
        <v>3500</v>
      </c>
      <c r="F30" s="26">
        <v>1813.8</v>
      </c>
      <c r="G30" s="21">
        <v>3500</v>
      </c>
      <c r="H30" s="21">
        <v>2802.8</v>
      </c>
      <c r="I30" s="21">
        <v>2805.6</v>
      </c>
      <c r="J30" s="21">
        <v>2808.4</v>
      </c>
    </row>
    <row r="31" spans="1:10" ht="40.200000000000003" customHeight="1" x14ac:dyDescent="0.25">
      <c r="A31" s="37">
        <v>14</v>
      </c>
      <c r="B31" s="32" t="s">
        <v>82</v>
      </c>
      <c r="C31" s="38" t="s">
        <v>79</v>
      </c>
      <c r="D31" s="39" t="s">
        <v>64</v>
      </c>
      <c r="E31" s="26">
        <v>7800</v>
      </c>
      <c r="F31" s="26">
        <v>3963.5</v>
      </c>
      <c r="G31" s="26">
        <v>7800</v>
      </c>
      <c r="H31" s="26">
        <v>6766.8</v>
      </c>
      <c r="I31" s="26">
        <v>6774</v>
      </c>
      <c r="J31" s="26">
        <v>6781</v>
      </c>
    </row>
    <row r="32" spans="1:10" ht="41.4" customHeight="1" x14ac:dyDescent="0.25">
      <c r="A32" s="8">
        <v>15</v>
      </c>
      <c r="B32" s="32" t="s">
        <v>84</v>
      </c>
      <c r="C32" s="33" t="s">
        <v>83</v>
      </c>
      <c r="D32" s="34" t="s">
        <v>74</v>
      </c>
      <c r="E32" s="21">
        <v>20</v>
      </c>
      <c r="F32" s="26">
        <v>19.600000000000001</v>
      </c>
      <c r="G32" s="21">
        <v>20</v>
      </c>
      <c r="H32" s="21">
        <v>17.5</v>
      </c>
      <c r="I32" s="21">
        <v>17.3</v>
      </c>
      <c r="J32" s="21">
        <v>17.3</v>
      </c>
    </row>
    <row r="33" spans="1:10" ht="32.4" hidden="1" customHeight="1" x14ac:dyDescent="0.25">
      <c r="A33" s="8">
        <v>14</v>
      </c>
      <c r="B33" s="19" t="s">
        <v>75</v>
      </c>
      <c r="C33" s="5" t="s">
        <v>13</v>
      </c>
      <c r="D33" s="17" t="s">
        <v>74</v>
      </c>
      <c r="E33" s="21"/>
      <c r="F33" s="26"/>
      <c r="G33" s="21"/>
      <c r="H33" s="21">
        <v>0</v>
      </c>
      <c r="I33" s="21">
        <v>0</v>
      </c>
      <c r="J33" s="21">
        <v>0</v>
      </c>
    </row>
    <row r="34" spans="1:10" ht="52.8" customHeight="1" x14ac:dyDescent="0.25">
      <c r="A34" s="8">
        <v>16</v>
      </c>
      <c r="B34" s="19" t="s">
        <v>73</v>
      </c>
      <c r="C34" s="31" t="s">
        <v>101</v>
      </c>
      <c r="D34" s="17" t="s">
        <v>66</v>
      </c>
      <c r="E34" s="23">
        <v>228297.4</v>
      </c>
      <c r="F34" s="53">
        <v>185791.8</v>
      </c>
      <c r="G34" s="23">
        <v>228297.4</v>
      </c>
      <c r="H34" s="53">
        <v>27910</v>
      </c>
      <c r="I34" s="53">
        <v>13142.9</v>
      </c>
      <c r="J34" s="53">
        <v>13722.7</v>
      </c>
    </row>
    <row r="35" spans="1:10" ht="52.5" hidden="1" customHeight="1" x14ac:dyDescent="0.25">
      <c r="A35" s="8">
        <v>48</v>
      </c>
      <c r="B35" s="19" t="s">
        <v>43</v>
      </c>
      <c r="C35" s="5" t="s">
        <v>14</v>
      </c>
      <c r="D35" s="17" t="s">
        <v>66</v>
      </c>
      <c r="E35" s="21">
        <v>21172</v>
      </c>
      <c r="F35" s="21">
        <v>15879</v>
      </c>
      <c r="G35" s="21">
        <v>0</v>
      </c>
      <c r="H35" s="21">
        <v>16782</v>
      </c>
      <c r="I35" s="21">
        <v>17399</v>
      </c>
      <c r="J35" s="21">
        <v>17905</v>
      </c>
    </row>
    <row r="36" spans="1:10" ht="53.25" hidden="1" customHeight="1" x14ac:dyDescent="0.25">
      <c r="A36" s="8">
        <v>49</v>
      </c>
      <c r="B36" s="19" t="s">
        <v>44</v>
      </c>
      <c r="C36" s="5" t="s">
        <v>15</v>
      </c>
      <c r="D36" s="17" t="s">
        <v>66</v>
      </c>
      <c r="E36" s="21">
        <v>6</v>
      </c>
      <c r="F36" s="21">
        <v>6</v>
      </c>
      <c r="G36" s="21">
        <v>0</v>
      </c>
      <c r="H36" s="21">
        <v>0</v>
      </c>
      <c r="I36" s="21">
        <v>0</v>
      </c>
      <c r="J36" s="21">
        <v>0</v>
      </c>
    </row>
    <row r="37" spans="1:10" ht="81.75" hidden="1" customHeight="1" x14ac:dyDescent="0.25">
      <c r="A37" s="8">
        <v>50</v>
      </c>
      <c r="B37" s="19" t="s">
        <v>45</v>
      </c>
      <c r="C37" s="5" t="s">
        <v>16</v>
      </c>
      <c r="D37" s="17" t="s">
        <v>66</v>
      </c>
      <c r="E37" s="21">
        <v>27657</v>
      </c>
      <c r="F37" s="21">
        <v>18002</v>
      </c>
      <c r="G37" s="21">
        <v>0</v>
      </c>
      <c r="H37" s="21">
        <v>0</v>
      </c>
      <c r="I37" s="21">
        <v>0</v>
      </c>
      <c r="J37" s="21">
        <v>0</v>
      </c>
    </row>
    <row r="38" spans="1:10" ht="55.5" hidden="1" customHeight="1" x14ac:dyDescent="0.25">
      <c r="A38" s="8">
        <v>51</v>
      </c>
      <c r="B38" s="19" t="s">
        <v>46</v>
      </c>
      <c r="C38" s="5" t="s">
        <v>17</v>
      </c>
      <c r="D38" s="17" t="s">
        <v>66</v>
      </c>
      <c r="E38" s="21">
        <v>4441.5</v>
      </c>
      <c r="F38" s="21">
        <f>3221.9+1218.9</f>
        <v>4440.8</v>
      </c>
      <c r="G38" s="21">
        <v>0</v>
      </c>
      <c r="H38" s="21">
        <v>0</v>
      </c>
      <c r="I38" s="21">
        <v>0</v>
      </c>
      <c r="J38" s="21">
        <v>0</v>
      </c>
    </row>
    <row r="39" spans="1:10" ht="57" hidden="1" customHeight="1" x14ac:dyDescent="0.25">
      <c r="A39" s="8">
        <v>52</v>
      </c>
      <c r="B39" s="19" t="s">
        <v>60</v>
      </c>
      <c r="C39" s="5" t="s">
        <v>18</v>
      </c>
      <c r="D39" s="17" t="s">
        <v>66</v>
      </c>
      <c r="E39" s="21">
        <v>6129</v>
      </c>
      <c r="F39" s="21">
        <v>6128.1</v>
      </c>
      <c r="G39" s="21">
        <v>0</v>
      </c>
      <c r="H39" s="21">
        <v>0</v>
      </c>
      <c r="I39" s="21">
        <v>0</v>
      </c>
      <c r="J39" s="21">
        <v>0</v>
      </c>
    </row>
    <row r="40" spans="1:10" ht="95.25" hidden="1" customHeight="1" x14ac:dyDescent="0.25">
      <c r="A40" s="8">
        <v>53</v>
      </c>
      <c r="B40" s="19" t="s">
        <v>47</v>
      </c>
      <c r="C40" s="5" t="s">
        <v>19</v>
      </c>
      <c r="D40" s="17" t="s">
        <v>66</v>
      </c>
      <c r="E40" s="21">
        <v>28598.2</v>
      </c>
      <c r="F40" s="21">
        <v>28598.2</v>
      </c>
      <c r="G40" s="21">
        <v>0</v>
      </c>
      <c r="H40" s="21">
        <v>0</v>
      </c>
      <c r="I40" s="21">
        <v>0</v>
      </c>
      <c r="J40" s="21">
        <v>0</v>
      </c>
    </row>
    <row r="41" spans="1:10" ht="55.5" hidden="1" customHeight="1" x14ac:dyDescent="0.25">
      <c r="A41" s="8">
        <v>54</v>
      </c>
      <c r="B41" s="19" t="s">
        <v>67</v>
      </c>
      <c r="C41" s="5" t="s">
        <v>68</v>
      </c>
      <c r="D41" s="17" t="s">
        <v>66</v>
      </c>
      <c r="E41" s="21">
        <v>1798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</row>
    <row r="42" spans="1:10" ht="57.75" hidden="1" customHeight="1" x14ac:dyDescent="0.25">
      <c r="A42" s="8">
        <v>55</v>
      </c>
      <c r="B42" s="19" t="s">
        <v>48</v>
      </c>
      <c r="C42" s="5" t="s">
        <v>20</v>
      </c>
      <c r="D42" s="17" t="s">
        <v>66</v>
      </c>
      <c r="E42" s="21">
        <v>2460</v>
      </c>
      <c r="F42" s="21">
        <v>2460</v>
      </c>
      <c r="G42" s="21">
        <v>0</v>
      </c>
      <c r="H42" s="21">
        <v>0</v>
      </c>
      <c r="I42" s="21">
        <v>0</v>
      </c>
      <c r="J42" s="21">
        <v>0</v>
      </c>
    </row>
    <row r="43" spans="1:10" ht="54" hidden="1" customHeight="1" x14ac:dyDescent="0.25">
      <c r="A43" s="8">
        <v>56</v>
      </c>
      <c r="B43" s="19" t="s">
        <v>49</v>
      </c>
      <c r="C43" s="5" t="s">
        <v>21</v>
      </c>
      <c r="D43" s="17" t="s">
        <v>66</v>
      </c>
      <c r="E43" s="21">
        <v>300.2</v>
      </c>
      <c r="F43" s="21">
        <f>100+74.2+26+100</f>
        <v>300.2</v>
      </c>
      <c r="G43" s="21">
        <v>0</v>
      </c>
      <c r="H43" s="21">
        <v>0</v>
      </c>
      <c r="I43" s="21">
        <v>0</v>
      </c>
      <c r="J43" s="21">
        <v>0</v>
      </c>
    </row>
    <row r="44" spans="1:10" ht="81.75" hidden="1" customHeight="1" x14ac:dyDescent="0.25">
      <c r="A44" s="8">
        <v>57</v>
      </c>
      <c r="B44" s="19" t="s">
        <v>50</v>
      </c>
      <c r="C44" s="5" t="s">
        <v>22</v>
      </c>
      <c r="D44" s="17" t="s">
        <v>66</v>
      </c>
      <c r="E44" s="21">
        <v>182.7</v>
      </c>
      <c r="F44" s="21">
        <v>182.7</v>
      </c>
      <c r="G44" s="21">
        <v>0</v>
      </c>
      <c r="H44" s="21">
        <v>0</v>
      </c>
      <c r="I44" s="21">
        <v>0</v>
      </c>
      <c r="J44" s="21">
        <v>0</v>
      </c>
    </row>
    <row r="45" spans="1:10" ht="66.75" hidden="1" customHeight="1" x14ac:dyDescent="0.25">
      <c r="A45" s="8">
        <v>58</v>
      </c>
      <c r="B45" s="19" t="s">
        <v>69</v>
      </c>
      <c r="C45" s="5" t="s">
        <v>70</v>
      </c>
      <c r="D45" s="17" t="s">
        <v>66</v>
      </c>
      <c r="E45" s="21">
        <v>9543.2000000000007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</row>
    <row r="46" spans="1:10" ht="80.25" hidden="1" customHeight="1" x14ac:dyDescent="0.25">
      <c r="A46" s="8">
        <v>59</v>
      </c>
      <c r="B46" s="19" t="s">
        <v>51</v>
      </c>
      <c r="C46" s="5" t="s">
        <v>23</v>
      </c>
      <c r="D46" s="17" t="s">
        <v>66</v>
      </c>
      <c r="E46" s="21">
        <v>1724.7</v>
      </c>
      <c r="F46" s="21">
        <v>1724.7</v>
      </c>
      <c r="G46" s="21">
        <v>0</v>
      </c>
      <c r="H46" s="21">
        <v>0</v>
      </c>
      <c r="I46" s="21">
        <v>0</v>
      </c>
      <c r="J46" s="21">
        <v>0</v>
      </c>
    </row>
    <row r="47" spans="1:10" ht="60" hidden="1" customHeight="1" x14ac:dyDescent="0.25">
      <c r="A47" s="8">
        <v>60</v>
      </c>
      <c r="B47" s="19" t="s">
        <v>52</v>
      </c>
      <c r="C47" s="5" t="s">
        <v>24</v>
      </c>
      <c r="D47" s="17" t="s">
        <v>66</v>
      </c>
      <c r="E47" s="21">
        <v>13719.2</v>
      </c>
      <c r="F47" s="21">
        <v>5431.6</v>
      </c>
      <c r="G47" s="21">
        <v>0</v>
      </c>
      <c r="H47" s="21">
        <v>0</v>
      </c>
      <c r="I47" s="21">
        <v>0</v>
      </c>
      <c r="J47" s="21">
        <v>0</v>
      </c>
    </row>
    <row r="48" spans="1:10" ht="52.5" hidden="1" customHeight="1" x14ac:dyDescent="0.25">
      <c r="A48" s="8">
        <v>61</v>
      </c>
      <c r="B48" s="19" t="s">
        <v>53</v>
      </c>
      <c r="C48" s="5" t="s">
        <v>25</v>
      </c>
      <c r="D48" s="17" t="s">
        <v>66</v>
      </c>
      <c r="E48" s="21">
        <v>482676</v>
      </c>
      <c r="F48" s="21">
        <v>377889.4</v>
      </c>
      <c r="G48" s="21">
        <v>0</v>
      </c>
      <c r="H48" s="21">
        <v>422084</v>
      </c>
      <c r="I48" s="21"/>
      <c r="J48" s="21"/>
    </row>
    <row r="49" spans="1:10" ht="58.5" hidden="1" customHeight="1" x14ac:dyDescent="0.25">
      <c r="A49" s="8">
        <v>62</v>
      </c>
      <c r="B49" s="19" t="s">
        <v>54</v>
      </c>
      <c r="C49" s="5" t="s">
        <v>26</v>
      </c>
      <c r="D49" s="17" t="s">
        <v>66</v>
      </c>
      <c r="E49" s="21">
        <v>41620</v>
      </c>
      <c r="F49" s="21">
        <v>33508.400000000001</v>
      </c>
      <c r="G49" s="21">
        <v>0</v>
      </c>
      <c r="H49" s="21">
        <v>46732</v>
      </c>
      <c r="I49" s="21">
        <v>46732</v>
      </c>
      <c r="J49" s="21">
        <v>46732</v>
      </c>
    </row>
    <row r="50" spans="1:10" ht="94.5" hidden="1" customHeight="1" x14ac:dyDescent="0.25">
      <c r="A50" s="8">
        <v>63</v>
      </c>
      <c r="B50" s="19" t="s">
        <v>55</v>
      </c>
      <c r="C50" s="5" t="s">
        <v>27</v>
      </c>
      <c r="D50" s="17" t="s">
        <v>66</v>
      </c>
      <c r="E50" s="21">
        <v>5675</v>
      </c>
      <c r="F50" s="21">
        <v>3115.8</v>
      </c>
      <c r="G50" s="21">
        <v>0</v>
      </c>
      <c r="H50" s="21">
        <v>2957</v>
      </c>
      <c r="I50" s="21">
        <v>2957</v>
      </c>
      <c r="J50" s="21">
        <v>2957</v>
      </c>
    </row>
    <row r="51" spans="1:10" ht="69" hidden="1" customHeight="1" x14ac:dyDescent="0.25">
      <c r="A51" s="8">
        <v>64</v>
      </c>
      <c r="B51" s="19" t="s">
        <v>56</v>
      </c>
      <c r="C51" s="5" t="s">
        <v>28</v>
      </c>
      <c r="D51" s="17" t="s">
        <v>66</v>
      </c>
      <c r="E51" s="21">
        <v>16588</v>
      </c>
      <c r="F51" s="21">
        <f>3697.5+7130</f>
        <v>10827.5</v>
      </c>
      <c r="G51" s="21">
        <v>0</v>
      </c>
      <c r="H51" s="21"/>
      <c r="I51" s="21"/>
      <c r="J51" s="21"/>
    </row>
    <row r="52" spans="1:10" ht="55.5" hidden="1" customHeight="1" x14ac:dyDescent="0.25">
      <c r="A52" s="8">
        <v>65</v>
      </c>
      <c r="B52" s="19" t="s">
        <v>57</v>
      </c>
      <c r="C52" s="5" t="s">
        <v>29</v>
      </c>
      <c r="D52" s="17" t="s">
        <v>66</v>
      </c>
      <c r="E52" s="21">
        <v>1584</v>
      </c>
      <c r="F52" s="21">
        <v>1584</v>
      </c>
      <c r="G52" s="21">
        <v>0</v>
      </c>
      <c r="H52" s="21"/>
      <c r="I52" s="21"/>
      <c r="J52" s="21"/>
    </row>
    <row r="53" spans="1:10" ht="55.5" hidden="1" customHeight="1" x14ac:dyDescent="0.25">
      <c r="A53" s="8">
        <v>66</v>
      </c>
      <c r="B53" s="19" t="s">
        <v>71</v>
      </c>
      <c r="C53" s="5" t="s">
        <v>72</v>
      </c>
      <c r="D53" s="17" t="s">
        <v>66</v>
      </c>
      <c r="E53" s="21">
        <v>750</v>
      </c>
      <c r="F53" s="21">
        <v>0</v>
      </c>
      <c r="G53" s="21">
        <v>0</v>
      </c>
      <c r="H53" s="21"/>
      <c r="I53" s="21"/>
      <c r="J53" s="21"/>
    </row>
    <row r="54" spans="1:10" ht="67.5" hidden="1" customHeight="1" x14ac:dyDescent="0.25">
      <c r="A54" s="8">
        <v>67</v>
      </c>
      <c r="B54" s="19" t="s">
        <v>58</v>
      </c>
      <c r="C54" s="5" t="s">
        <v>30</v>
      </c>
      <c r="D54" s="17" t="s">
        <v>66</v>
      </c>
      <c r="E54" s="21">
        <v>235.7</v>
      </c>
      <c r="F54" s="21">
        <v>235.7</v>
      </c>
      <c r="G54" s="21">
        <v>0</v>
      </c>
      <c r="H54" s="21"/>
      <c r="I54" s="21"/>
      <c r="J54" s="21"/>
    </row>
    <row r="55" spans="1:10" ht="54" hidden="1" customHeight="1" x14ac:dyDescent="0.25">
      <c r="A55" s="8">
        <v>68</v>
      </c>
      <c r="B55" s="19" t="s">
        <v>59</v>
      </c>
      <c r="C55" s="5" t="s">
        <v>31</v>
      </c>
      <c r="D55" s="17" t="s">
        <v>66</v>
      </c>
      <c r="E55" s="21">
        <v>1573</v>
      </c>
      <c r="F55" s="21">
        <v>1552.6</v>
      </c>
      <c r="G55" s="21">
        <v>0</v>
      </c>
      <c r="H55" s="21"/>
      <c r="I55" s="21"/>
      <c r="J55" s="21"/>
    </row>
    <row r="56" spans="1:10" ht="66.75" hidden="1" customHeight="1" x14ac:dyDescent="0.25">
      <c r="A56" s="8">
        <v>69</v>
      </c>
      <c r="B56" s="19" t="s">
        <v>61</v>
      </c>
      <c r="C56" s="5" t="s">
        <v>32</v>
      </c>
      <c r="D56" s="17" t="s">
        <v>66</v>
      </c>
      <c r="E56" s="21">
        <v>0</v>
      </c>
      <c r="F56" s="21">
        <v>13.9</v>
      </c>
      <c r="G56" s="21">
        <v>0</v>
      </c>
      <c r="H56" s="21"/>
      <c r="I56" s="21"/>
      <c r="J56" s="21"/>
    </row>
    <row r="57" spans="1:10" ht="55.5" hidden="1" customHeight="1" x14ac:dyDescent="0.25">
      <c r="A57" s="8">
        <v>70</v>
      </c>
      <c r="B57" s="19" t="s">
        <v>62</v>
      </c>
      <c r="C57" s="5" t="s">
        <v>33</v>
      </c>
      <c r="D57" s="17" t="s">
        <v>66</v>
      </c>
      <c r="E57" s="21">
        <v>0</v>
      </c>
      <c r="F57" s="21">
        <f>-105+-44</f>
        <v>-149</v>
      </c>
      <c r="G57" s="21">
        <v>0</v>
      </c>
      <c r="H57" s="21"/>
      <c r="I57" s="21"/>
      <c r="J57" s="21"/>
    </row>
    <row r="58" spans="1:10" ht="40.200000000000003" customHeight="1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</row>
    <row r="59" spans="1:10" ht="0.6" hidden="1" customHeight="1" x14ac:dyDescent="0.3">
      <c r="A59" s="1"/>
    </row>
    <row r="60" spans="1:10" ht="4.2" hidden="1" customHeight="1" x14ac:dyDescent="0.3">
      <c r="A60" s="1"/>
    </row>
    <row r="61" spans="1:10" ht="15.6" x14ac:dyDescent="0.3">
      <c r="A61" s="35" t="s">
        <v>99</v>
      </c>
      <c r="B61" s="36"/>
      <c r="C61" s="35"/>
      <c r="D61" s="36"/>
      <c r="E61" s="35"/>
    </row>
    <row r="62" spans="1:10" x14ac:dyDescent="0.25">
      <c r="A62" s="46" t="s">
        <v>100</v>
      </c>
      <c r="B62" s="47"/>
      <c r="C62" s="46"/>
      <c r="D62" s="47"/>
      <c r="E62" s="46"/>
      <c r="F62" s="48"/>
    </row>
    <row r="63" spans="1:10" ht="9.6" customHeight="1" x14ac:dyDescent="0.3">
      <c r="A63" s="1"/>
      <c r="B63" s="3"/>
      <c r="D63" s="3"/>
      <c r="F63" s="3"/>
      <c r="G63" s="3"/>
    </row>
    <row r="64" spans="1:10" ht="16.8" x14ac:dyDescent="0.3">
      <c r="A64" s="42" t="s">
        <v>107</v>
      </c>
      <c r="B64" s="27"/>
      <c r="D64" s="3"/>
      <c r="F64" s="3"/>
      <c r="G64" s="3"/>
    </row>
  </sheetData>
  <mergeCells count="16">
    <mergeCell ref="A7:J7"/>
    <mergeCell ref="G1:H1"/>
    <mergeCell ref="G2:J2"/>
    <mergeCell ref="G3:J3"/>
    <mergeCell ref="G4:J4"/>
    <mergeCell ref="A6:J6"/>
    <mergeCell ref="A58:J58"/>
    <mergeCell ref="A8:J8"/>
    <mergeCell ref="A9:B9"/>
    <mergeCell ref="A14:A15"/>
    <mergeCell ref="B14:C14"/>
    <mergeCell ref="D14:D15"/>
    <mergeCell ref="E14:E15"/>
    <mergeCell ref="F14:F15"/>
    <mergeCell ref="G14:G15"/>
    <mergeCell ref="H14:J14"/>
  </mergeCells>
  <pageMargins left="0.70866141732283472" right="0.31496062992125984" top="0.15748031496062992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3" sqref="A3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ПИНЯСОВАОА</dc:creator>
  <cp:lastModifiedBy>User</cp:lastModifiedBy>
  <cp:lastPrinted>2025-11-08T04:57:25Z</cp:lastPrinted>
  <dcterms:created xsi:type="dcterms:W3CDTF">2017-11-02T02:08:09Z</dcterms:created>
  <dcterms:modified xsi:type="dcterms:W3CDTF">2025-11-13T04:16:05Z</dcterms:modified>
</cp:coreProperties>
</file>